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420"/>
  </bookViews>
  <sheets>
    <sheet name="SAF23秋季学期访学（赴海外学习）" sheetId="6" r:id="rId1"/>
  </sheets>
  <calcPr calcId="144525"/>
</workbook>
</file>

<file path=xl/sharedStrings.xml><?xml version="1.0" encoding="utf-8"?>
<sst xmlns="http://schemas.openxmlformats.org/spreadsheetml/2006/main" count="230" uniqueCount="140">
  <si>
    <t>SAF本科生海外名校交流项目
（学期/学年项目）</t>
  </si>
  <si>
    <t>项目方</t>
  </si>
  <si>
    <t>国家</t>
  </si>
  <si>
    <t>世界大学排名</t>
  </si>
  <si>
    <t>优势学科/项目特色</t>
  </si>
  <si>
    <t>注册学院</t>
  </si>
  <si>
    <t>申请要求</t>
  </si>
  <si>
    <t>2023春季费用,2023秋季费用暂未发布
（美国美元，英国英镑，澳大利亚澳币）</t>
  </si>
  <si>
    <t>TOEFL</t>
  </si>
  <si>
    <t>IELTS</t>
  </si>
  <si>
    <t>Duolingo</t>
  </si>
  <si>
    <t>GPA</t>
  </si>
  <si>
    <t>23年秋季
截止日期</t>
  </si>
  <si>
    <t>时长</t>
  </si>
  <si>
    <t>基础项目费</t>
  </si>
  <si>
    <t>住宿</t>
  </si>
  <si>
    <t>医疗应急险</t>
  </si>
  <si>
    <t>总计</t>
  </si>
  <si>
    <t>描述</t>
  </si>
  <si>
    <t xml:space="preserve">Univeristy of California, Berkeley_
Humanities &amp; Social Science
加州大学伯克利分校(人文社科）
</t>
  </si>
  <si>
    <t>SAF</t>
  </si>
  <si>
    <t>美国</t>
  </si>
  <si>
    <t>2022U.S. News第4位</t>
  </si>
  <si>
    <t>• 经济学、认知科学、人类学、法律研究、语言学、英语、比较文学、法语、德语、希伯来语、音乐、哲学
• 天文学、化学工程、地球和行星科学 、能源与资源、工业工程、机械工程、生物学、统计数据、土木工程</t>
  </si>
  <si>
    <t>Extension注册</t>
  </si>
  <si>
    <t>90+面试</t>
  </si>
  <si>
    <t>7+面试
或CET-6 520+面试</t>
  </si>
  <si>
    <t>115+面试</t>
  </si>
  <si>
    <t>学期</t>
  </si>
  <si>
    <t>每个学期12个学分；校外住宿三人间；共享卫浴</t>
  </si>
  <si>
    <r>
      <rPr>
        <b/>
        <sz val="9"/>
        <color rgb="FFFF0000"/>
        <rFont val="等线"/>
        <charset val="134"/>
        <scheme val="minor"/>
      </rPr>
      <t xml:space="preserve">有机会申请最高2000美金SAF-Berkeley 奖学金
</t>
    </r>
    <r>
      <rPr>
        <b/>
        <sz val="9"/>
        <color theme="1"/>
        <rFont val="等线"/>
        <charset val="134"/>
        <scheme val="minor"/>
      </rPr>
      <t>Univeristy of California, Berkeley_
Multidisciplinary
加州大学伯克利分校（多学科项目）</t>
    </r>
  </si>
  <si>
    <t>• 全科开放（部分专业有限制）
• 学生有机会在交流期间申请伯克利科研项目</t>
  </si>
  <si>
    <t>90或
CET-4 550+测试</t>
  </si>
  <si>
    <t>7或
CET-6 520+
测试</t>
  </si>
  <si>
    <t>Univeristy of California, Berkeley_
English Lit
加州大学伯克利分校(英语）</t>
  </si>
  <si>
    <t>• 2022 年U.S. News 英语专业排名：1
• 为英语文学专业的学生提供在美国排名第一的英语系进行一学期、一学年专业课程学习</t>
  </si>
  <si>
    <t>90+面试
或CET-4 550+面试</t>
  </si>
  <si>
    <t>每个学期12个学分；校外住宿三人间，共享卫浴</t>
  </si>
  <si>
    <r>
      <rPr>
        <b/>
        <sz val="9"/>
        <color rgb="FFFF0000"/>
        <rFont val="等线"/>
        <charset val="134"/>
        <scheme val="minor"/>
      </rPr>
      <t>有机会申请最高5000美金SAF-Berkeley 奖学金</t>
    </r>
    <r>
      <rPr>
        <b/>
        <sz val="9"/>
        <color theme="1"/>
        <rFont val="等线"/>
        <charset val="134"/>
        <scheme val="minor"/>
      </rPr>
      <t xml:space="preserve">
Univeristy of California, Berkeley_
Chemistry
加州大学伯克利分校（化学精英）
</t>
    </r>
  </si>
  <si>
    <t>• 化学学院在世界化学领域处于顶尖位置，其化学专业在US News名列世界第2；化学学院的师生至今共产生了14为诺贝尔奖获得者
• 学生可以选择计算化学方向或化学生物学方向课程
• 为学生提供研究生项目申请指导/交流会/科研培训/实验室及公司参访等活动</t>
  </si>
  <si>
    <t>Univeristy of California, Berkeley_
 Physics 
加州大学伯克利分校（物理）</t>
  </si>
  <si>
    <t>• 2022 年U.S. News 全美大学物理学排名：2
• 学生每学期可以修读物理学院 12 学分课程（3 门课程）
• 为学生提供研究生项目申请指导/交流会/科研培训/实验室及公司参访等活动</t>
  </si>
  <si>
    <t>90或CET-4 550</t>
  </si>
  <si>
    <t>7或CET-6 520</t>
  </si>
  <si>
    <t xml:space="preserve">
Univeristy of California, Berkeley_
Global Engineering
加州大学伯克利分校（全球工程）
</t>
  </si>
  <si>
    <t>• 加州大学伯克利分校工程学院成立于1931年，全美工程学院排名前3
•为学生提供新生指导/一对一的学术指导/申研指导等活动</t>
  </si>
  <si>
    <t>90+远程面试
或语言测试</t>
  </si>
  <si>
    <t>7+远程面试
或语言测试</t>
  </si>
  <si>
    <t>Columbia University 哥伦比亚大学
（本科项目-哥大本科生院渠道）</t>
  </si>
  <si>
    <t>2022U.S. News第6位</t>
  </si>
  <si>
    <t>• 计算机科学、计算机科学与电气工程、计算机科学与运筹学、应用化学、应用物理、数学、统计、生物化学、生物医学工程、化学工程、土木工程、建筑学、建筑管理、地球和环境科学、电气和机械工程 、
• 金融、商科、市场营销、管理学、经济学、会计学、精算学、保险管理、认知科学、传播学、教育学、历史、国际事务、法学、语言学、社会学
• 电影、新闻、舞蹈</t>
  </si>
  <si>
    <t>哥大本科生学院</t>
  </si>
  <si>
    <t>每学期12-16学分，校外公寓双人间</t>
  </si>
  <si>
    <t>University College London
伦敦大学学院</t>
  </si>
  <si>
    <t>英国</t>
  </si>
  <si>
    <t>2022年QS第8位</t>
  </si>
  <si>
    <t>• 建筑学、城市规划、土木、环境与地质工程、电子与电气工程 、计算机科学、生物医学工程、生物化学工程、化学工程、数学
• 管理学、经济学、统计学、教育学、哲学、语言学、英语语言和文学、历史、艺术史、心理学</t>
  </si>
  <si>
    <t>各专业学院</t>
  </si>
  <si>
    <t>92-110</t>
  </si>
  <si>
    <t>6.5-8.0</t>
  </si>
  <si>
    <t>N.A</t>
  </si>
  <si>
    <t>2023-3-3
（单独和SAF咨询是否可以延长报名截止日期）</t>
  </si>
  <si>
    <t>每学期共60学分; 校属宿舍单人间，共享卫浴</t>
  </si>
  <si>
    <t>Johns Hopkins University
约翰霍普金斯大学</t>
  </si>
  <si>
    <t>2022U.S. News第9位</t>
  </si>
  <si>
    <t>• 生物学、生物医学、生物医学工程、环境工程、电子工程、计算机科学、物理学、数学、人文学、经济学、机械工程、材料工程、化学工程</t>
  </si>
  <si>
    <t>100
(阅读 26、听力 26、口语 25、写作 22)</t>
  </si>
  <si>
    <t>每学期12学分; 校属住宿单人间；共享卫浴</t>
  </si>
  <si>
    <t>University of Pennsylvania
宾夕法尼亚大学</t>
  </si>
  <si>
    <t>2023U.S. News第13位</t>
  </si>
  <si>
    <t>•会计、金融、商业、通信、媒体研究、心理学、解剖学和生理学、语言学、统计和运筹学、教育、哲学</t>
  </si>
  <si>
    <t>LPS部门</t>
  </si>
  <si>
    <t>每学期4门课程; 
校内住宿单人间</t>
  </si>
  <si>
    <t>Univeristy of California, Los Angeles
加州大学洛杉矶分校</t>
  </si>
  <si>
    <t>22年软科第13位</t>
  </si>
  <si>
    <t>•英语文学、社会学、数学、化学、统计、政治学、地理学、人类学、传播学、物理学、哲学</t>
  </si>
  <si>
    <t>80-100</t>
  </si>
  <si>
    <t>6.5-7</t>
  </si>
  <si>
    <t>105-120</t>
  </si>
  <si>
    <t>每学期12学分; 校外住宿双人间，共享卫浴</t>
  </si>
  <si>
    <t>University of Edinburgh
爱丁堡大学</t>
  </si>
  <si>
    <t>2023QS第15位</t>
  </si>
  <si>
    <t>•商业研究、会计、经济学、
•社会政策、英语文学、欧洲语言和文化（法语、德语、西班牙语研究、俄语研究）法学、哲学、音乐、历史、心理学、
• 生物医学科学、化学工程、土木工程、地球科学、生态学、电子与电子工程、机械工程、数学、物理学和天文学</t>
  </si>
  <si>
    <t xml:space="preserve"> 92
（单项 20）</t>
  </si>
  <si>
    <t>6.5
（单项5.5）</t>
  </si>
  <si>
    <t>每学期共60学分; 
校属公寓单人间，共享卫浴</t>
  </si>
  <si>
    <t>Univeristy of California, San Diego
加州大学圣地亚哥分校</t>
  </si>
  <si>
    <t>2022 U.S. News第21位</t>
  </si>
  <si>
    <t>• 数据科学、电子与计算机工程、化学工程/纳米工程、机械和航天工程、认知科学、数学、物理学</t>
  </si>
  <si>
    <t>79- 95</t>
  </si>
  <si>
    <t>95-115</t>
  </si>
  <si>
    <t xml:space="preserve">每学期12学分; 校外住宿双人间;共享卫浴 </t>
  </si>
  <si>
    <t>University of Manchester
曼彻斯特大学</t>
  </si>
  <si>
    <t>2022QS第27位</t>
  </si>
  <si>
    <t>• 商科、生命科学、工程专业、人类学、经济学、社会学、社会科学、土木工程、计算机科学</t>
  </si>
  <si>
    <t>6.0-7.0</t>
  </si>
  <si>
    <t>The London School of Economics and Political Science
伦敦政治经济学院</t>
  </si>
  <si>
    <t>2022 年QS第49位</t>
  </si>
  <si>
    <t>• 政治学、经济学、金融学、新闻传播学、公共政策学、地理学、哲学、英语</t>
  </si>
  <si>
    <t xml:space="preserve"> 100 (W 27, R 25, L 24, S 24) </t>
  </si>
  <si>
    <t xml:space="preserve">7.0 (单项不低于7.0) </t>
  </si>
  <si>
    <t>3.3-3.5</t>
  </si>
  <si>
    <t>学年</t>
  </si>
  <si>
    <t>每个学期2门课，校属宿舍单人间，共享卫浴</t>
  </si>
  <si>
    <t>University of Bristol
布里斯托大学</t>
  </si>
  <si>
    <t>2023QS第61位</t>
  </si>
  <si>
    <t>• 社会科学、地理学、环境科学、物理、数学、计算机科学、法律、化学、教育学、公共健康、土木工程、机械工程</t>
  </si>
  <si>
    <t>90
（单项20）</t>
  </si>
  <si>
    <t>6.5
（单项6.0）</t>
  </si>
  <si>
    <t>115（单项不低于105）</t>
  </si>
  <si>
    <t>每学期共60学分; 
校内宿舍单人间，共享卫浴</t>
  </si>
  <si>
    <t>University of California, Davis 
加州大学戴维斯分校</t>
  </si>
  <si>
    <t>2023U.S. News第67位</t>
  </si>
  <si>
    <t>•农业科学、食品科学与工程 、环境学 /生态学、生物与化学、心理学、微生物学、分子生物与遗传学、
空间科学</t>
  </si>
  <si>
    <t>各个学院</t>
  </si>
  <si>
    <t xml:space="preserve">71-80
或CET4 493 </t>
  </si>
  <si>
    <t>6.0-7.0
 或CET6 450</t>
  </si>
  <si>
    <t>Duolingo 105</t>
  </si>
  <si>
    <t>待定</t>
  </si>
  <si>
    <t>每学期12学分; 寄宿家庭单人间; 含部分餐食</t>
  </si>
  <si>
    <t>Yonsei University
延世大学</t>
  </si>
  <si>
    <t>IES</t>
  </si>
  <si>
    <t>韩国</t>
  </si>
  <si>
    <t>2023QS第73位</t>
  </si>
  <si>
    <t xml:space="preserve">• 数学、物理、化学、电气电子学、机器人学
• 教育学、经济学、统计学、社会学、行政学、新闻学
</t>
  </si>
  <si>
    <t xml:space="preserve">79
或KLAT level 4 </t>
  </si>
  <si>
    <t>65
或TOPIK level 4</t>
  </si>
  <si>
    <t>本科学生修读9-18学分课程，研究生是9-15学分 ；校属住宿双人间</t>
  </si>
  <si>
    <t>University of Glasgow 
格拉斯哥大学</t>
  </si>
  <si>
    <t>2023QS 81位</t>
  </si>
  <si>
    <t>•计算机科学、机械工程学、工程学、土木工程学、电子电气工程、航空和制造工程学、农业与林业学生物科学、动物科学、化学、物理和天文、数学、地理和环境科
•经济学、会计和金融、艺术史、戏剧、舞蹈和动画、音乐、法律学、社会学、心理学、意大利语、地质学、艺术与设计、学、政治学</t>
  </si>
  <si>
    <t>80
（阅读 18，听力 17，口语 20，写作 17），接受托福家考</t>
  </si>
  <si>
    <t>6
单项5.5</t>
  </si>
  <si>
    <t>每学期共60学分;
校属宿舍单人间，共享卫浴</t>
  </si>
  <si>
    <t>University of the Arts London
伦敦艺术大学</t>
  </si>
  <si>
    <t>2021年艺术设计QS第2位</t>
  </si>
  <si>
    <t xml:space="preserve">由六间教授艺术、设计、时尚和媒体的学院组成。伦敦艺术大学是欧洲最大的艺术、设计、媒体传达和表演艺术的教育机构,是全世界最优秀的艺术学院之一，是艺术教育界的哈佛、剑桥。
•平面设计、插画、室内与空间设计、电脑艺术、绘画、油画、摄影、雕塑
•广告、动画、商业摄影、计算机动画与视觉效果、当代媒体文化、艺术指导设计、新闻、设计管理、
电影与银幕研究、电影与电视、游戏设计、音乐制作
•建筑、制陶艺术、文化、批评与策展、时尚传播:历史与理论、时装设计:针织服装、珠宝设计、纺织设计
</t>
  </si>
  <si>
    <t>80 (W 18, R 17, L 17, S 20)
一些专业要求更高的英语成绩</t>
  </si>
  <si>
    <t xml:space="preserve">6.0（单项不低于5.5） </t>
  </si>
  <si>
    <t>每个学期40学分，校属宿舍单人间，共享卫浴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</si>
</sst>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0">
    <font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9"/>
      <color theme="1"/>
      <name val="等线"/>
      <charset val="134"/>
      <scheme val="minor"/>
    </font>
    <font>
      <b/>
      <sz val="10"/>
      <color theme="0"/>
      <name val="等线"/>
      <charset val="134"/>
      <scheme val="minor"/>
    </font>
    <font>
      <b/>
      <sz val="9"/>
      <color theme="1"/>
      <name val="等线"/>
      <charset val="134"/>
      <scheme val="minor"/>
    </font>
    <font>
      <sz val="9"/>
      <color theme="1" tint="0.0499893185216834"/>
      <name val="等线"/>
      <charset val="134"/>
      <scheme val="minor"/>
    </font>
    <font>
      <sz val="9"/>
      <color theme="3" tint="-0.249977111117893"/>
      <name val="等线"/>
      <charset val="134"/>
      <scheme val="minor"/>
    </font>
    <font>
      <b/>
      <sz val="9"/>
      <color theme="1" tint="0.0499893185216834"/>
      <name val="等线"/>
      <charset val="134"/>
      <scheme val="minor"/>
    </font>
    <font>
      <b/>
      <sz val="9"/>
      <name val="等线"/>
      <charset val="134"/>
      <scheme val="minor"/>
    </font>
    <font>
      <sz val="9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9"/>
      <color rgb="FFFF0000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3" tint="-0.49998474074526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1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21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22" applyNumberFormat="0" applyAlignment="0" applyProtection="0">
      <alignment vertical="center"/>
    </xf>
    <xf numFmtId="0" fontId="23" fillId="12" borderId="18" applyNumberFormat="0" applyAlignment="0" applyProtection="0">
      <alignment vertical="center"/>
    </xf>
    <xf numFmtId="0" fontId="24" fillId="13" borderId="23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26" fillId="0" borderId="25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49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8" xfId="0" applyFont="1" applyBorder="1" applyAlignment="1">
      <alignment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left" vertical="center"/>
    </xf>
    <xf numFmtId="0" fontId="4" fillId="0" borderId="13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left" vertical="center"/>
    </xf>
    <xf numFmtId="16" fontId="5" fillId="0" borderId="8" xfId="0" applyNumberFormat="1" applyFont="1" applyBorder="1" applyAlignment="1">
      <alignment horizontal="left" vertical="center" wrapText="1"/>
    </xf>
    <xf numFmtId="0" fontId="3" fillId="2" borderId="1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176" fontId="2" fillId="0" borderId="8" xfId="0" applyNumberFormat="1" applyFont="1" applyBorder="1" applyAlignment="1">
      <alignment horizontal="left" vertical="center"/>
    </xf>
    <xf numFmtId="3" fontId="6" fillId="0" borderId="8" xfId="0" applyNumberFormat="1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3" fontId="6" fillId="0" borderId="7" xfId="0" applyNumberFormat="1" applyFont="1" applyBorder="1" applyAlignment="1">
      <alignment horizontal="left" vertical="center"/>
    </xf>
    <xf numFmtId="0" fontId="7" fillId="0" borderId="8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 wrapText="1"/>
    </xf>
    <xf numFmtId="176" fontId="2" fillId="0" borderId="11" xfId="0" applyNumberFormat="1" applyFont="1" applyBorder="1" applyAlignment="1">
      <alignment horizontal="left" vertical="center"/>
    </xf>
    <xf numFmtId="176" fontId="2" fillId="0" borderId="11" xfId="0" applyNumberFormat="1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/>
    </xf>
    <xf numFmtId="3" fontId="6" fillId="0" borderId="11" xfId="0" applyNumberFormat="1" applyFont="1" applyBorder="1" applyAlignment="1">
      <alignment horizontal="left" vertical="center"/>
    </xf>
    <xf numFmtId="16" fontId="7" fillId="0" borderId="8" xfId="0" applyNumberFormat="1" applyFont="1" applyBorder="1" applyAlignment="1">
      <alignment horizontal="left" vertical="center" wrapText="1"/>
    </xf>
    <xf numFmtId="0" fontId="3" fillId="2" borderId="1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left" vertical="center" wrapText="1"/>
    </xf>
    <xf numFmtId="0" fontId="9" fillId="0" borderId="17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left" vertical="center" wrapText="1"/>
    </xf>
    <xf numFmtId="0" fontId="2" fillId="0" borderId="16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2"/>
  <sheetViews>
    <sheetView tabSelected="1" topLeftCell="A6" workbookViewId="0">
      <pane xSplit="1" topLeftCell="B1" activePane="topRight" state="frozen"/>
      <selection/>
      <selection pane="topRight" activeCell="A17" sqref="A17"/>
    </sheetView>
  </sheetViews>
  <sheetFormatPr defaultColWidth="9" defaultRowHeight="12"/>
  <cols>
    <col min="1" max="1" width="33.75" style="2" customWidth="1"/>
    <col min="2" max="2" width="5.58333333333333" style="2" hidden="1" customWidth="1"/>
    <col min="3" max="3" width="5.25" style="2" hidden="1" customWidth="1"/>
    <col min="4" max="4" width="15.6666666666667" style="3" hidden="1" customWidth="1"/>
    <col min="5" max="5" width="75.9166666666667" style="2" customWidth="1"/>
    <col min="6" max="6" width="13.0833333333333" style="2" hidden="1" customWidth="1"/>
    <col min="7" max="7" width="12.4166666666667" style="2" customWidth="1"/>
    <col min="8" max="8" width="13.8333333333333" style="2" customWidth="1"/>
    <col min="9" max="9" width="8.25" style="2" customWidth="1"/>
    <col min="10" max="10" width="5.58333333333333" style="2" customWidth="1"/>
    <col min="11" max="11" width="10.6666666666667" style="2" customWidth="1"/>
    <col min="12" max="12" width="6.25" style="2" customWidth="1"/>
    <col min="13" max="13" width="7.5" style="2" customWidth="1"/>
    <col min="14" max="14" width="8" style="2" customWidth="1"/>
    <col min="15" max="15" width="7.75" style="2" customWidth="1"/>
    <col min="16" max="16" width="7.66666666666667" style="2" customWidth="1"/>
    <col min="17" max="17" width="23.9166666666667" style="2" customWidth="1"/>
    <col min="18" max="16384" width="8.66666666666667" style="2"/>
  </cols>
  <sheetData>
    <row r="1" s="1" customFormat="1" ht="33.75" customHeight="1" spans="1:17">
      <c r="A1" s="4" t="s">
        <v>0</v>
      </c>
      <c r="B1" s="5" t="s">
        <v>1</v>
      </c>
      <c r="C1" s="6" t="s">
        <v>2</v>
      </c>
      <c r="D1" s="7" t="s">
        <v>3</v>
      </c>
      <c r="E1" s="6" t="s">
        <v>4</v>
      </c>
      <c r="F1" s="6" t="s">
        <v>5</v>
      </c>
      <c r="G1" s="8" t="s">
        <v>6</v>
      </c>
      <c r="H1" s="8"/>
      <c r="I1" s="8"/>
      <c r="J1" s="8"/>
      <c r="K1" s="29"/>
      <c r="L1" s="30" t="s">
        <v>7</v>
      </c>
      <c r="M1" s="8"/>
      <c r="N1" s="8"/>
      <c r="O1" s="8"/>
      <c r="P1" s="8"/>
      <c r="Q1" s="43"/>
    </row>
    <row r="2" s="1" customFormat="1" ht="35.25" customHeight="1" spans="1:17">
      <c r="A2" s="9"/>
      <c r="B2" s="10"/>
      <c r="C2" s="11"/>
      <c r="D2" s="12"/>
      <c r="E2" s="11"/>
      <c r="F2" s="11"/>
      <c r="G2" s="13" t="s">
        <v>8</v>
      </c>
      <c r="H2" s="13" t="s">
        <v>9</v>
      </c>
      <c r="I2" s="13" t="s">
        <v>10</v>
      </c>
      <c r="J2" s="13" t="s">
        <v>11</v>
      </c>
      <c r="K2" s="13" t="s">
        <v>12</v>
      </c>
      <c r="L2" s="13" t="s">
        <v>13</v>
      </c>
      <c r="M2" s="13" t="s">
        <v>14</v>
      </c>
      <c r="N2" s="13" t="s">
        <v>15</v>
      </c>
      <c r="O2" s="13" t="s">
        <v>16</v>
      </c>
      <c r="P2" s="13" t="s">
        <v>17</v>
      </c>
      <c r="Q2" s="44" t="s">
        <v>18</v>
      </c>
    </row>
    <row r="3" ht="39" customHeight="1" spans="1:17">
      <c r="A3" s="14" t="s">
        <v>19</v>
      </c>
      <c r="B3" s="15" t="s">
        <v>20</v>
      </c>
      <c r="C3" s="16" t="s">
        <v>21</v>
      </c>
      <c r="D3" s="17" t="s">
        <v>22</v>
      </c>
      <c r="E3" s="18" t="s">
        <v>23</v>
      </c>
      <c r="F3" s="17" t="s">
        <v>24</v>
      </c>
      <c r="G3" s="19" t="s">
        <v>25</v>
      </c>
      <c r="H3" s="19" t="s">
        <v>26</v>
      </c>
      <c r="I3" s="19" t="s">
        <v>27</v>
      </c>
      <c r="J3" s="25">
        <v>3</v>
      </c>
      <c r="K3" s="31">
        <v>45047</v>
      </c>
      <c r="L3" s="25" t="s">
        <v>28</v>
      </c>
      <c r="M3" s="32">
        <v>13600</v>
      </c>
      <c r="N3" s="32">
        <v>7015</v>
      </c>
      <c r="O3" s="33">
        <v>1000</v>
      </c>
      <c r="P3" s="32">
        <f>SUM(M3:O3)</f>
        <v>21615</v>
      </c>
      <c r="Q3" s="45" t="s">
        <v>29</v>
      </c>
    </row>
    <row r="4" ht="49.5" customHeight="1" spans="1:17">
      <c r="A4" s="14" t="s">
        <v>30</v>
      </c>
      <c r="B4" s="15" t="s">
        <v>20</v>
      </c>
      <c r="C4" s="16" t="s">
        <v>21</v>
      </c>
      <c r="D4" s="17" t="s">
        <v>22</v>
      </c>
      <c r="E4" s="18" t="s">
        <v>31</v>
      </c>
      <c r="F4" s="17" t="s">
        <v>24</v>
      </c>
      <c r="G4" s="20" t="s">
        <v>32</v>
      </c>
      <c r="H4" s="20" t="s">
        <v>33</v>
      </c>
      <c r="I4" s="20">
        <v>115</v>
      </c>
      <c r="J4" s="25">
        <v>3</v>
      </c>
      <c r="K4" s="31">
        <v>45030</v>
      </c>
      <c r="L4" s="25" t="s">
        <v>28</v>
      </c>
      <c r="M4" s="32">
        <v>18550</v>
      </c>
      <c r="N4" s="32">
        <v>7015</v>
      </c>
      <c r="O4" s="33">
        <v>1000</v>
      </c>
      <c r="P4" s="32">
        <f>SUM(M4:O4)</f>
        <v>26565</v>
      </c>
      <c r="Q4" s="46" t="s">
        <v>29</v>
      </c>
    </row>
    <row r="5" ht="48" customHeight="1" spans="1:17">
      <c r="A5" s="14" t="s">
        <v>34</v>
      </c>
      <c r="B5" s="15" t="s">
        <v>20</v>
      </c>
      <c r="C5" s="16" t="s">
        <v>21</v>
      </c>
      <c r="D5" s="17" t="s">
        <v>22</v>
      </c>
      <c r="E5" s="17" t="s">
        <v>35</v>
      </c>
      <c r="F5" s="17" t="s">
        <v>24</v>
      </c>
      <c r="G5" s="19" t="s">
        <v>36</v>
      </c>
      <c r="H5" s="19" t="s">
        <v>26</v>
      </c>
      <c r="I5" s="19" t="s">
        <v>27</v>
      </c>
      <c r="J5" s="25">
        <v>3</v>
      </c>
      <c r="K5" s="31">
        <v>45030</v>
      </c>
      <c r="L5" s="25" t="s">
        <v>28</v>
      </c>
      <c r="M5" s="32">
        <v>13600</v>
      </c>
      <c r="N5" s="34">
        <v>7015</v>
      </c>
      <c r="O5" s="34">
        <v>1000</v>
      </c>
      <c r="P5" s="32">
        <f t="shared" ref="P5" si="0">SUM(M5:O5)</f>
        <v>21615</v>
      </c>
      <c r="Q5" s="45" t="s">
        <v>37</v>
      </c>
    </row>
    <row r="6" ht="64.5" customHeight="1" spans="1:17">
      <c r="A6" s="14" t="s">
        <v>38</v>
      </c>
      <c r="B6" s="21" t="s">
        <v>20</v>
      </c>
      <c r="C6" s="22" t="s">
        <v>21</v>
      </c>
      <c r="D6" s="17" t="s">
        <v>22</v>
      </c>
      <c r="E6" s="17" t="s">
        <v>39</v>
      </c>
      <c r="F6" s="17" t="s">
        <v>24</v>
      </c>
      <c r="G6" s="20" t="s">
        <v>32</v>
      </c>
      <c r="H6" s="20" t="s">
        <v>33</v>
      </c>
      <c r="I6" s="35"/>
      <c r="J6" s="25">
        <v>3</v>
      </c>
      <c r="K6" s="31">
        <v>45030</v>
      </c>
      <c r="L6" s="25" t="s">
        <v>28</v>
      </c>
      <c r="M6" s="32">
        <v>26850</v>
      </c>
      <c r="N6" s="34">
        <v>7015</v>
      </c>
      <c r="O6" s="33">
        <v>1000</v>
      </c>
      <c r="P6" s="32">
        <f t="shared" ref="P6:P8" si="1">SUM(M6:O6)</f>
        <v>34865</v>
      </c>
      <c r="Q6" s="45" t="s">
        <v>37</v>
      </c>
    </row>
    <row r="7" ht="61.5" customHeight="1" spans="1:17">
      <c r="A7" s="14" t="s">
        <v>40</v>
      </c>
      <c r="B7" s="21" t="s">
        <v>20</v>
      </c>
      <c r="C7" s="22" t="s">
        <v>21</v>
      </c>
      <c r="D7" s="17" t="s">
        <v>22</v>
      </c>
      <c r="E7" s="17" t="s">
        <v>41</v>
      </c>
      <c r="F7" s="17" t="s">
        <v>24</v>
      </c>
      <c r="G7" s="19" t="s">
        <v>42</v>
      </c>
      <c r="H7" s="19" t="s">
        <v>43</v>
      </c>
      <c r="I7" s="35"/>
      <c r="J7" s="25">
        <v>3</v>
      </c>
      <c r="K7" s="31">
        <v>45030</v>
      </c>
      <c r="L7" s="25" t="s">
        <v>28</v>
      </c>
      <c r="M7" s="32">
        <v>25850</v>
      </c>
      <c r="N7" s="34">
        <v>7015</v>
      </c>
      <c r="O7" s="36">
        <v>1000</v>
      </c>
      <c r="P7" s="32">
        <f t="shared" si="1"/>
        <v>33865</v>
      </c>
      <c r="Q7" s="45" t="s">
        <v>37</v>
      </c>
    </row>
    <row r="8" ht="49.5" customHeight="1" spans="1:17">
      <c r="A8" s="14" t="s">
        <v>44</v>
      </c>
      <c r="B8" s="21" t="s">
        <v>20</v>
      </c>
      <c r="C8" s="22" t="s">
        <v>21</v>
      </c>
      <c r="D8" s="17" t="s">
        <v>22</v>
      </c>
      <c r="E8" s="17" t="s">
        <v>45</v>
      </c>
      <c r="F8" s="17" t="s">
        <v>24</v>
      </c>
      <c r="G8" s="19" t="s">
        <v>46</v>
      </c>
      <c r="H8" s="19" t="s">
        <v>47</v>
      </c>
      <c r="I8" s="35"/>
      <c r="J8" s="25">
        <v>3.3</v>
      </c>
      <c r="K8" s="31">
        <v>45030</v>
      </c>
      <c r="L8" s="25" t="s">
        <v>28</v>
      </c>
      <c r="M8" s="32">
        <v>26850</v>
      </c>
      <c r="N8" s="34">
        <v>7015</v>
      </c>
      <c r="O8" s="33">
        <v>1000</v>
      </c>
      <c r="P8" s="32">
        <f t="shared" si="1"/>
        <v>34865</v>
      </c>
      <c r="Q8" s="45" t="s">
        <v>37</v>
      </c>
    </row>
    <row r="9" ht="65.5" customHeight="1" spans="1:17">
      <c r="A9" s="14" t="s">
        <v>48</v>
      </c>
      <c r="B9" s="21" t="s">
        <v>20</v>
      </c>
      <c r="C9" s="22" t="s">
        <v>21</v>
      </c>
      <c r="D9" s="23" t="s">
        <v>49</v>
      </c>
      <c r="E9" s="24" t="s">
        <v>50</v>
      </c>
      <c r="F9" s="16" t="s">
        <v>51</v>
      </c>
      <c r="G9" s="25">
        <v>105</v>
      </c>
      <c r="H9" s="25">
        <v>7.5</v>
      </c>
      <c r="I9" s="37"/>
      <c r="J9" s="25">
        <v>3</v>
      </c>
      <c r="K9" s="38">
        <v>45030</v>
      </c>
      <c r="L9" s="25" t="s">
        <v>28</v>
      </c>
      <c r="M9" s="32">
        <v>38300</v>
      </c>
      <c r="N9" s="32">
        <v>6855</v>
      </c>
      <c r="O9" s="32">
        <v>2750</v>
      </c>
      <c r="P9" s="32">
        <v>47905</v>
      </c>
      <c r="Q9" s="47" t="s">
        <v>52</v>
      </c>
    </row>
    <row r="10" ht="67" customHeight="1" spans="1:17">
      <c r="A10" s="14" t="s">
        <v>53</v>
      </c>
      <c r="B10" s="21" t="s">
        <v>20</v>
      </c>
      <c r="C10" s="16" t="s">
        <v>54</v>
      </c>
      <c r="D10" s="23" t="s">
        <v>55</v>
      </c>
      <c r="E10" s="17" t="s">
        <v>56</v>
      </c>
      <c r="F10" s="23" t="s">
        <v>57</v>
      </c>
      <c r="G10" s="19" t="s">
        <v>58</v>
      </c>
      <c r="H10" s="19" t="s">
        <v>59</v>
      </c>
      <c r="I10" s="19" t="s">
        <v>60</v>
      </c>
      <c r="J10" s="25">
        <v>3.5</v>
      </c>
      <c r="K10" s="39" t="s">
        <v>61</v>
      </c>
      <c r="L10" s="25" t="s">
        <v>28</v>
      </c>
      <c r="M10" s="32">
        <v>15150</v>
      </c>
      <c r="N10" s="32">
        <v>5140</v>
      </c>
      <c r="O10" s="33">
        <v>400</v>
      </c>
      <c r="P10" s="32">
        <f>SUM(M10:O10)</f>
        <v>20690</v>
      </c>
      <c r="Q10" s="48" t="s">
        <v>62</v>
      </c>
    </row>
    <row r="11" ht="46.5" customHeight="1" spans="1:17">
      <c r="A11" s="26" t="s">
        <v>63</v>
      </c>
      <c r="B11" s="21" t="s">
        <v>20</v>
      </c>
      <c r="C11" s="22" t="s">
        <v>21</v>
      </c>
      <c r="D11" s="23" t="s">
        <v>64</v>
      </c>
      <c r="E11" s="17" t="s">
        <v>65</v>
      </c>
      <c r="F11" s="17" t="s">
        <v>57</v>
      </c>
      <c r="G11" s="20" t="s">
        <v>66</v>
      </c>
      <c r="H11" s="27">
        <v>7</v>
      </c>
      <c r="I11" s="27">
        <v>125</v>
      </c>
      <c r="J11" s="40">
        <v>3</v>
      </c>
      <c r="K11" s="38">
        <v>45002</v>
      </c>
      <c r="L11" s="40" t="s">
        <v>28</v>
      </c>
      <c r="M11" s="41">
        <v>29050</v>
      </c>
      <c r="N11" s="41">
        <v>6645</v>
      </c>
      <c r="O11" s="41">
        <v>1400</v>
      </c>
      <c r="P11" s="41">
        <f>SUM(M11:O11)</f>
        <v>37095</v>
      </c>
      <c r="Q11" s="47" t="s">
        <v>67</v>
      </c>
    </row>
    <row r="12" ht="24" spans="1:17">
      <c r="A12" s="14" t="s">
        <v>68</v>
      </c>
      <c r="B12" s="21" t="s">
        <v>20</v>
      </c>
      <c r="C12" s="22" t="s">
        <v>21</v>
      </c>
      <c r="D12" s="17" t="s">
        <v>69</v>
      </c>
      <c r="E12" s="17" t="s">
        <v>70</v>
      </c>
      <c r="F12" s="17" t="s">
        <v>71</v>
      </c>
      <c r="G12" s="25">
        <v>100</v>
      </c>
      <c r="H12" s="25">
        <v>7</v>
      </c>
      <c r="I12" s="25">
        <v>120</v>
      </c>
      <c r="J12" s="25">
        <v>3.3</v>
      </c>
      <c r="K12" s="31">
        <v>45037</v>
      </c>
      <c r="L12" s="25" t="s">
        <v>28</v>
      </c>
      <c r="M12" s="32">
        <v>21850</v>
      </c>
      <c r="N12" s="32">
        <v>7425</v>
      </c>
      <c r="O12" s="32">
        <v>2500</v>
      </c>
      <c r="P12" s="32">
        <f>SUM(M12:O12)</f>
        <v>31775</v>
      </c>
      <c r="Q12" s="48" t="s">
        <v>72</v>
      </c>
    </row>
    <row r="13" ht="41" customHeight="1" spans="1:17">
      <c r="A13" s="14" t="s">
        <v>73</v>
      </c>
      <c r="B13" s="21" t="s">
        <v>20</v>
      </c>
      <c r="C13" s="22" t="s">
        <v>21</v>
      </c>
      <c r="D13" s="23" t="s">
        <v>74</v>
      </c>
      <c r="E13" s="17" t="s">
        <v>75</v>
      </c>
      <c r="F13" s="17" t="s">
        <v>24</v>
      </c>
      <c r="G13" s="25" t="s">
        <v>76</v>
      </c>
      <c r="H13" s="25" t="s">
        <v>77</v>
      </c>
      <c r="I13" s="25" t="s">
        <v>78</v>
      </c>
      <c r="J13" s="25">
        <v>3</v>
      </c>
      <c r="K13" s="31">
        <v>45030</v>
      </c>
      <c r="L13" s="25" t="s">
        <v>28</v>
      </c>
      <c r="M13" s="32">
        <v>10900</v>
      </c>
      <c r="N13" s="32">
        <v>5125</v>
      </c>
      <c r="O13" s="33">
        <v>500</v>
      </c>
      <c r="P13" s="32">
        <f>SUM(M13:O13)</f>
        <v>16525</v>
      </c>
      <c r="Q13" s="47" t="s">
        <v>79</v>
      </c>
    </row>
    <row r="14" ht="62" customHeight="1" spans="1:17">
      <c r="A14" s="14" t="s">
        <v>80</v>
      </c>
      <c r="B14" s="15" t="s">
        <v>20</v>
      </c>
      <c r="C14" s="16" t="s">
        <v>54</v>
      </c>
      <c r="D14" s="17" t="s">
        <v>81</v>
      </c>
      <c r="E14" s="17" t="s">
        <v>82</v>
      </c>
      <c r="F14" s="23" t="s">
        <v>57</v>
      </c>
      <c r="G14" s="17" t="s">
        <v>83</v>
      </c>
      <c r="H14" s="17" t="s">
        <v>84</v>
      </c>
      <c r="I14" s="17"/>
      <c r="J14" s="25">
        <v>3</v>
      </c>
      <c r="K14" s="38">
        <v>45030</v>
      </c>
      <c r="L14" s="25" t="s">
        <v>28</v>
      </c>
      <c r="M14" s="32">
        <v>11350</v>
      </c>
      <c r="N14" s="32">
        <v>2600</v>
      </c>
      <c r="O14" s="32">
        <v>400</v>
      </c>
      <c r="P14" s="32">
        <f t="shared" ref="P14:P18" si="2">SUM(M14:O14)</f>
        <v>14350</v>
      </c>
      <c r="Q14" s="47" t="s">
        <v>85</v>
      </c>
    </row>
    <row r="15" ht="40.5" customHeight="1" spans="1:17">
      <c r="A15" s="14" t="s">
        <v>86</v>
      </c>
      <c r="B15" s="21" t="s">
        <v>20</v>
      </c>
      <c r="C15" s="22" t="s">
        <v>21</v>
      </c>
      <c r="D15" s="23" t="s">
        <v>87</v>
      </c>
      <c r="E15" s="17" t="s">
        <v>88</v>
      </c>
      <c r="F15" s="17" t="s">
        <v>24</v>
      </c>
      <c r="G15" s="25" t="s">
        <v>89</v>
      </c>
      <c r="H15" s="25" t="s">
        <v>77</v>
      </c>
      <c r="I15" s="25" t="s">
        <v>90</v>
      </c>
      <c r="J15" s="25">
        <v>3.3</v>
      </c>
      <c r="K15" s="31">
        <v>45058</v>
      </c>
      <c r="L15" s="25" t="s">
        <v>28</v>
      </c>
      <c r="M15" s="32">
        <v>11500</v>
      </c>
      <c r="N15" s="32">
        <v>3625</v>
      </c>
      <c r="O15" s="33">
        <v>700</v>
      </c>
      <c r="P15" s="32">
        <f t="shared" si="2"/>
        <v>15825</v>
      </c>
      <c r="Q15" s="47" t="s">
        <v>91</v>
      </c>
    </row>
    <row r="16" ht="24" spans="1:17">
      <c r="A16" s="14" t="s">
        <v>92</v>
      </c>
      <c r="B16" s="21" t="s">
        <v>20</v>
      </c>
      <c r="C16" s="16" t="s">
        <v>54</v>
      </c>
      <c r="D16" s="17" t="s">
        <v>93</v>
      </c>
      <c r="E16" s="17" t="s">
        <v>94</v>
      </c>
      <c r="F16" s="23" t="s">
        <v>57</v>
      </c>
      <c r="G16" s="25" t="s">
        <v>76</v>
      </c>
      <c r="H16" s="25" t="s">
        <v>95</v>
      </c>
      <c r="I16" s="19" t="s">
        <v>60</v>
      </c>
      <c r="J16" s="25">
        <v>3</v>
      </c>
      <c r="K16" s="38">
        <v>45037</v>
      </c>
      <c r="L16" s="25" t="s">
        <v>28</v>
      </c>
      <c r="M16" s="32">
        <v>12250</v>
      </c>
      <c r="N16" s="32">
        <v>2470</v>
      </c>
      <c r="O16" s="32">
        <v>400</v>
      </c>
      <c r="P16" s="32">
        <f t="shared" si="2"/>
        <v>15120</v>
      </c>
      <c r="Q16" s="48" t="s">
        <v>62</v>
      </c>
    </row>
    <row r="17" ht="36" spans="1:17">
      <c r="A17" s="14" t="s">
        <v>96</v>
      </c>
      <c r="B17" s="21" t="s">
        <v>20</v>
      </c>
      <c r="C17" s="22" t="s">
        <v>54</v>
      </c>
      <c r="D17" s="23" t="s">
        <v>97</v>
      </c>
      <c r="E17" s="17" t="s">
        <v>98</v>
      </c>
      <c r="F17" s="17" t="s">
        <v>57</v>
      </c>
      <c r="G17" s="25" t="s">
        <v>99</v>
      </c>
      <c r="H17" s="25" t="s">
        <v>100</v>
      </c>
      <c r="I17" s="19" t="s">
        <v>60</v>
      </c>
      <c r="J17" s="25" t="s">
        <v>101</v>
      </c>
      <c r="K17" s="38">
        <v>45023</v>
      </c>
      <c r="L17" s="25" t="s">
        <v>102</v>
      </c>
      <c r="M17" s="32">
        <v>27000</v>
      </c>
      <c r="N17" s="32">
        <v>10050</v>
      </c>
      <c r="O17" s="33">
        <v>-310</v>
      </c>
      <c r="P17" s="32">
        <f t="shared" si="2"/>
        <v>36740</v>
      </c>
      <c r="Q17" s="47" t="s">
        <v>103</v>
      </c>
    </row>
    <row r="18" ht="40.5" customHeight="1" spans="1:17">
      <c r="A18" s="14" t="s">
        <v>104</v>
      </c>
      <c r="B18" s="21" t="s">
        <v>20</v>
      </c>
      <c r="C18" s="22" t="s">
        <v>54</v>
      </c>
      <c r="D18" s="17" t="s">
        <v>105</v>
      </c>
      <c r="E18" s="23" t="s">
        <v>106</v>
      </c>
      <c r="F18" s="17" t="s">
        <v>57</v>
      </c>
      <c r="G18" s="17" t="s">
        <v>107</v>
      </c>
      <c r="H18" s="17" t="s">
        <v>108</v>
      </c>
      <c r="I18" s="17" t="s">
        <v>109</v>
      </c>
      <c r="J18" s="25">
        <v>3.2</v>
      </c>
      <c r="K18" s="38">
        <v>45009</v>
      </c>
      <c r="L18" s="25" t="s">
        <v>28</v>
      </c>
      <c r="M18" s="32">
        <v>11900</v>
      </c>
      <c r="N18" s="32">
        <v>2550</v>
      </c>
      <c r="O18" s="32">
        <v>400</v>
      </c>
      <c r="P18" s="32">
        <f t="shared" si="2"/>
        <v>14850</v>
      </c>
      <c r="Q18" s="47" t="s">
        <v>110</v>
      </c>
    </row>
    <row r="19" ht="44" customHeight="1" spans="1:17">
      <c r="A19" s="14" t="s">
        <v>111</v>
      </c>
      <c r="B19" s="21" t="s">
        <v>20</v>
      </c>
      <c r="C19" s="16" t="s">
        <v>21</v>
      </c>
      <c r="D19" s="23" t="s">
        <v>112</v>
      </c>
      <c r="E19" s="23" t="s">
        <v>113</v>
      </c>
      <c r="F19" s="17" t="s">
        <v>114</v>
      </c>
      <c r="G19" s="19" t="s">
        <v>115</v>
      </c>
      <c r="H19" s="28" t="s">
        <v>116</v>
      </c>
      <c r="I19" s="42" t="s">
        <v>117</v>
      </c>
      <c r="J19" s="25">
        <v>3</v>
      </c>
      <c r="K19" s="38">
        <v>45030</v>
      </c>
      <c r="L19" s="25" t="s">
        <v>28</v>
      </c>
      <c r="M19" s="32" t="s">
        <v>118</v>
      </c>
      <c r="N19" s="32" t="s">
        <v>118</v>
      </c>
      <c r="O19" s="32" t="s">
        <v>118</v>
      </c>
      <c r="P19" s="32" t="s">
        <v>118</v>
      </c>
      <c r="Q19" s="47" t="s">
        <v>119</v>
      </c>
    </row>
    <row r="20" ht="47.5" customHeight="1" spans="1:17">
      <c r="A20" s="14" t="s">
        <v>120</v>
      </c>
      <c r="B20" s="15" t="s">
        <v>121</v>
      </c>
      <c r="C20" s="16" t="s">
        <v>122</v>
      </c>
      <c r="D20" s="17" t="s">
        <v>123</v>
      </c>
      <c r="E20" s="17" t="s">
        <v>124</v>
      </c>
      <c r="F20" s="17" t="s">
        <v>57</v>
      </c>
      <c r="G20" s="17" t="s">
        <v>125</v>
      </c>
      <c r="H20" s="17" t="s">
        <v>126</v>
      </c>
      <c r="I20" s="17"/>
      <c r="J20" s="25">
        <v>3</v>
      </c>
      <c r="K20" s="31">
        <v>45016</v>
      </c>
      <c r="L20" s="25" t="s">
        <v>28</v>
      </c>
      <c r="M20" s="32">
        <v>9600</v>
      </c>
      <c r="N20" s="32">
        <v>1450</v>
      </c>
      <c r="O20" s="32">
        <v>450</v>
      </c>
      <c r="P20" s="32">
        <f>SUM(M20:O20)</f>
        <v>11500</v>
      </c>
      <c r="Q20" s="48" t="s">
        <v>127</v>
      </c>
    </row>
    <row r="21" ht="58" customHeight="1" spans="1:17">
      <c r="A21" s="14" t="s">
        <v>128</v>
      </c>
      <c r="B21" s="15" t="s">
        <v>20</v>
      </c>
      <c r="C21" s="16" t="s">
        <v>54</v>
      </c>
      <c r="D21" s="17" t="s">
        <v>129</v>
      </c>
      <c r="E21" s="17" t="s">
        <v>130</v>
      </c>
      <c r="F21" s="17" t="s">
        <v>57</v>
      </c>
      <c r="G21" s="17" t="s">
        <v>131</v>
      </c>
      <c r="H21" s="17" t="s">
        <v>132</v>
      </c>
      <c r="I21" s="17"/>
      <c r="J21" s="25">
        <v>3</v>
      </c>
      <c r="K21" s="31">
        <v>45030</v>
      </c>
      <c r="L21" s="25" t="s">
        <v>28</v>
      </c>
      <c r="M21" s="32">
        <v>12000</v>
      </c>
      <c r="N21" s="32">
        <v>3130</v>
      </c>
      <c r="O21" s="33">
        <v>400</v>
      </c>
      <c r="P21" s="32">
        <f>SUM(M21:O21)</f>
        <v>15530</v>
      </c>
      <c r="Q21" s="48" t="s">
        <v>133</v>
      </c>
    </row>
    <row r="22" ht="94" customHeight="1" spans="1:17">
      <c r="A22" s="14" t="s">
        <v>134</v>
      </c>
      <c r="B22" s="21" t="s">
        <v>20</v>
      </c>
      <c r="C22" s="22" t="s">
        <v>54</v>
      </c>
      <c r="D22" s="23" t="s">
        <v>135</v>
      </c>
      <c r="E22" s="17" t="s">
        <v>136</v>
      </c>
      <c r="F22" s="17" t="s">
        <v>57</v>
      </c>
      <c r="G22" s="17" t="s">
        <v>137</v>
      </c>
      <c r="H22" s="25" t="s">
        <v>138</v>
      </c>
      <c r="I22" s="19" t="s">
        <v>60</v>
      </c>
      <c r="J22" s="25">
        <v>3</v>
      </c>
      <c r="K22" s="31">
        <v>45037</v>
      </c>
      <c r="L22" s="25" t="s">
        <v>28</v>
      </c>
      <c r="M22" s="32">
        <v>14000</v>
      </c>
      <c r="N22" s="32">
        <v>5280</v>
      </c>
      <c r="O22" s="33">
        <v>400</v>
      </c>
      <c r="P22" s="32">
        <f>SUM(M22:O22)</f>
        <v>19680</v>
      </c>
      <c r="Q22" s="47" t="s">
        <v>139</v>
      </c>
    </row>
  </sheetData>
  <mergeCells count="8">
    <mergeCell ref="G1:J1"/>
    <mergeCell ref="L1:Q1"/>
    <mergeCell ref="A1:A2"/>
    <mergeCell ref="B1:B2"/>
    <mergeCell ref="C1:C2"/>
    <mergeCell ref="D1:D2"/>
    <mergeCell ref="E1:E2"/>
    <mergeCell ref="F1:F2"/>
  </mergeCells>
  <pageMargins left="0.708661417322835" right="0.708661417322835" top="0.748031496062992" bottom="0.748031496062992" header="0.31496062992126" footer="0.31496062992126"/>
  <pageSetup paperSize="1" scale="2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SAF23秋季学期访学（赴海外学习）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Michelle Li</dc:creator>
  <cp:lastModifiedBy>秦艺洢</cp:lastModifiedBy>
  <dcterms:created xsi:type="dcterms:W3CDTF">2018-04-04T03:06:00Z</dcterms:created>
  <cp:lastPrinted>2023-02-27T07:09:00Z</cp:lastPrinted>
  <dcterms:modified xsi:type="dcterms:W3CDTF">2023-03-07T06:35:17Z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4C82BAE01D7240A08136B59E1F082D10</vt:lpwstr>
  </property>
  <property fmtid="{D5CDD505-2E9C-101B-9397-08002B2CF9AE}" pid="3" name="KSOProductBuildVer">
    <vt:lpwstr>2052-11.1.0.13703</vt:lpwstr>
  </property>
</Properties>
</file>